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5_1" sheetId="1" r:id="rId1"/>
  </sheets>
  <definedNames>
    <definedName name="_xlnm.Print_Area" localSheetId="0">'1_5_1'!$A$1:$E$46</definedName>
  </definedNames>
  <calcPr fullCalcOnLoad="1"/>
</workbook>
</file>

<file path=xl/sharedStrings.xml><?xml version="1.0" encoding="utf-8"?>
<sst xmlns="http://schemas.openxmlformats.org/spreadsheetml/2006/main" count="63" uniqueCount="36">
  <si>
    <t>Таблиця 1.5.1</t>
  </si>
  <si>
    <t>Оперативність розгляду справ місцевими загальними судами</t>
  </si>
  <si>
    <t>№  з/п</t>
  </si>
  <si>
    <t>Найменування показника</t>
  </si>
  <si>
    <t>Динаміка, %</t>
  </si>
  <si>
    <t>А</t>
  </si>
  <si>
    <t>Б</t>
  </si>
  <si>
    <t>Кримінальні справи</t>
  </si>
  <si>
    <t>Кількість справ, провадження в яких закінчено, усього</t>
  </si>
  <si>
    <t>Призначено справ до розгляду з порушенням строків, передбачених статтею 241 КПК України</t>
  </si>
  <si>
    <t>Х</t>
  </si>
  <si>
    <t>Призначено справ до розгляду з порушенням строків, передбачених статтею 256 КПК України</t>
  </si>
  <si>
    <t xml:space="preserve">Залишок нерозглянутих справ на кінець звітного періоду </t>
  </si>
  <si>
    <t>У тому числі не розглянуто справ у строк понад 6 місяців (без урахування справ із зупиненим провадженням)</t>
  </si>
  <si>
    <t>Адміністративні справи</t>
  </si>
  <si>
    <t>У тому числі з порушенням термінів розгляду справ, встановлених КАС України</t>
  </si>
  <si>
    <t xml:space="preserve">Питома вага від справ, провадження в яких закінчено,   % </t>
  </si>
  <si>
    <t>Залишок нерозглянутих справ (без урахування справ, провадження в яких зупинено)</t>
  </si>
  <si>
    <t>Цивільні справи позовного, окремого провадження</t>
  </si>
  <si>
    <t>Провадження у справах закінчено понад строки, встановлені ЦПК України</t>
  </si>
  <si>
    <t xml:space="preserve">Питома вага від справ,  провадження в яких закінчено,   % </t>
  </si>
  <si>
    <t>X</t>
  </si>
  <si>
    <t xml:space="preserve">Залишок нерозглянутих справ (без урахування справ, провадження в яких зупинено) </t>
  </si>
  <si>
    <t>I півріччя  2012</t>
  </si>
  <si>
    <t>Кримінальні провадження</t>
  </si>
  <si>
    <t>Кількість закінчених кримінальних  проваджень, усього</t>
  </si>
  <si>
    <t xml:space="preserve">Залишок нерозглянутих кримінальних проваджень на кінець звітного періоду </t>
  </si>
  <si>
    <t>Кількість справ, які перебували в провадженні, усього</t>
  </si>
  <si>
    <t>Кількість кримінальних проваджень, які перебували в провадженні, усього</t>
  </si>
  <si>
    <t>I півріччя  2013</t>
  </si>
  <si>
    <t xml:space="preserve">Питома вага від  справ, провадження в яких закінчено, % </t>
  </si>
  <si>
    <t xml:space="preserve">Питома вага від справ, провадження в яких закінчено, % </t>
  </si>
  <si>
    <t xml:space="preserve">Питома вага від  справ, що перебували у провадженні, % </t>
  </si>
  <si>
    <t>Питома вага від  нерозглянутих справ, за мінусом справ провадження в яких зупинено, %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</si>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</sst>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right"/>
    </xf>
    <xf numFmtId="0" fontId="1" fillId="33" borderId="10" xfId="0" applyFont="1" applyFill="1" applyBorder="1" applyAlignment="1">
      <alignment horizontal="right" wrapText="1"/>
    </xf>
    <xf numFmtId="1" fontId="1" fillId="33" borderId="10" xfId="0" applyNumberFormat="1" applyFont="1" applyFill="1" applyBorder="1" applyAlignment="1" applyProtection="1">
      <alignment horizontal="right" wrapText="1"/>
      <protection locked="0"/>
    </xf>
    <xf numFmtId="1" fontId="1" fillId="0" borderId="10" xfId="0" applyNumberFormat="1" applyFont="1" applyBorder="1" applyAlignment="1" applyProtection="1">
      <alignment horizontal="right" wrapText="1"/>
      <protection locked="0"/>
    </xf>
    <xf numFmtId="2" fontId="1" fillId="32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/>
    </xf>
    <xf numFmtId="2" fontId="1" fillId="34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 horizontal="right" wrapText="1"/>
    </xf>
    <xf numFmtId="4" fontId="1" fillId="32" borderId="10" xfId="0" applyNumberFormat="1" applyFont="1" applyFill="1" applyBorder="1" applyAlignment="1">
      <alignment horizontal="right" wrapText="1"/>
    </xf>
    <xf numFmtId="4" fontId="1" fillId="32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4" fillId="32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right" wrapText="1"/>
    </xf>
    <xf numFmtId="2" fontId="1" fillId="34" borderId="0" xfId="0" applyNumberFormat="1" applyFont="1" applyFill="1" applyAlignment="1">
      <alignment horizontal="right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63.125" style="1" customWidth="1"/>
    <col min="3" max="3" width="11.375" style="1" customWidth="1"/>
    <col min="4" max="4" width="11.125" style="1" customWidth="1"/>
    <col min="5" max="5" width="10.00390625" style="1" customWidth="1"/>
    <col min="6" max="16384" width="9.125" style="1" customWidth="1"/>
  </cols>
  <sheetData>
    <row r="1" spans="4:5" ht="12.75">
      <c r="D1" s="28" t="s">
        <v>0</v>
      </c>
      <c r="E1" s="28"/>
    </row>
    <row r="2" spans="1:5" ht="15.75">
      <c r="A2" s="29" t="s">
        <v>1</v>
      </c>
      <c r="B2" s="29"/>
      <c r="C2" s="29"/>
      <c r="D2" s="29"/>
      <c r="E2" s="29"/>
    </row>
    <row r="3" spans="1:5" ht="9" customHeight="1">
      <c r="A3" s="29"/>
      <c r="B3" s="29"/>
      <c r="C3" s="29"/>
      <c r="D3" s="29"/>
      <c r="E3" s="29"/>
    </row>
    <row r="4" spans="1:5" ht="21.75" customHeight="1">
      <c r="A4" s="33" t="s">
        <v>2</v>
      </c>
      <c r="B4" s="30" t="s">
        <v>3</v>
      </c>
      <c r="C4" s="34" t="s">
        <v>23</v>
      </c>
      <c r="D4" s="34" t="s">
        <v>29</v>
      </c>
      <c r="E4" s="35" t="s">
        <v>4</v>
      </c>
    </row>
    <row r="5" spans="1:5" ht="13.5" customHeight="1">
      <c r="A5" s="33"/>
      <c r="B5" s="30"/>
      <c r="C5" s="34"/>
      <c r="D5" s="34"/>
      <c r="E5" s="35"/>
    </row>
    <row r="6" spans="1:5" ht="12.75">
      <c r="A6" s="6" t="s">
        <v>5</v>
      </c>
      <c r="B6" s="6" t="s">
        <v>6</v>
      </c>
      <c r="C6" s="6">
        <v>1</v>
      </c>
      <c r="D6" s="6">
        <v>2</v>
      </c>
      <c r="E6" s="7">
        <v>3</v>
      </c>
    </row>
    <row r="7" spans="1:5" ht="15.75" customHeight="1">
      <c r="A7" s="30" t="s">
        <v>7</v>
      </c>
      <c r="B7" s="30"/>
      <c r="C7" s="30"/>
      <c r="D7" s="30"/>
      <c r="E7" s="30"/>
    </row>
    <row r="8" spans="1:5" ht="15" customHeight="1">
      <c r="A8" s="5">
        <v>1</v>
      </c>
      <c r="B8" s="20" t="s">
        <v>27</v>
      </c>
      <c r="C8" s="10">
        <v>146752</v>
      </c>
      <c r="D8" s="10">
        <v>41857</v>
      </c>
      <c r="E8" s="17">
        <f>D8/C8*100-100</f>
        <v>-71.47773113824684</v>
      </c>
    </row>
    <row r="9" spans="1:5" ht="12.75" customHeight="1">
      <c r="A9" s="5">
        <v>2</v>
      </c>
      <c r="B9" s="21" t="s">
        <v>8</v>
      </c>
      <c r="C9" s="11">
        <v>94051</v>
      </c>
      <c r="D9" s="9">
        <v>24170</v>
      </c>
      <c r="E9" s="17">
        <f>D9/C9*100-100</f>
        <v>-74.30117702097797</v>
      </c>
    </row>
    <row r="10" spans="1:5" ht="24" customHeight="1">
      <c r="A10" s="26">
        <v>3</v>
      </c>
      <c r="B10" s="22" t="s">
        <v>9</v>
      </c>
      <c r="C10" s="12">
        <v>490</v>
      </c>
      <c r="D10" s="9">
        <v>161</v>
      </c>
      <c r="E10" s="17">
        <f>D10/C10*100-100</f>
        <v>-67.14285714285714</v>
      </c>
    </row>
    <row r="11" spans="1:5" ht="15.75" customHeight="1">
      <c r="A11" s="27"/>
      <c r="B11" s="23" t="s">
        <v>31</v>
      </c>
      <c r="C11" s="14">
        <v>0.5209939288258498</v>
      </c>
      <c r="D11" s="14">
        <f>D10/D9*100</f>
        <v>0.6661150186181216</v>
      </c>
      <c r="E11" s="19" t="s">
        <v>10</v>
      </c>
    </row>
    <row r="12" spans="1:5" ht="24" customHeight="1">
      <c r="A12" s="26">
        <v>4</v>
      </c>
      <c r="B12" s="22" t="s">
        <v>11</v>
      </c>
      <c r="C12" s="12">
        <v>1366</v>
      </c>
      <c r="D12" s="9">
        <v>506</v>
      </c>
      <c r="E12" s="17">
        <f>D12/C12*100-100</f>
        <v>-62.957540263543194</v>
      </c>
    </row>
    <row r="13" spans="1:5" ht="14.25" customHeight="1">
      <c r="A13" s="27"/>
      <c r="B13" s="23" t="s">
        <v>30</v>
      </c>
      <c r="C13" s="14">
        <v>1.4524034832165527</v>
      </c>
      <c r="D13" s="14">
        <f>D12/D9*100</f>
        <v>2.0935043442283825</v>
      </c>
      <c r="E13" s="19" t="s">
        <v>10</v>
      </c>
    </row>
    <row r="14" spans="1:5" ht="16.5" customHeight="1">
      <c r="A14" s="26">
        <v>5</v>
      </c>
      <c r="B14" s="21" t="s">
        <v>12</v>
      </c>
      <c r="C14" s="12">
        <v>52701</v>
      </c>
      <c r="D14" s="9">
        <v>17687</v>
      </c>
      <c r="E14" s="17">
        <f>D14/C14*100-100</f>
        <v>-66.43896700252367</v>
      </c>
    </row>
    <row r="15" spans="1:5" ht="15" customHeight="1">
      <c r="A15" s="27"/>
      <c r="B15" s="23" t="s">
        <v>32</v>
      </c>
      <c r="C15" s="14">
        <v>35.91160597470562</v>
      </c>
      <c r="D15" s="14">
        <f>D14/D8*100</f>
        <v>42.25577561698163</v>
      </c>
      <c r="E15" s="19" t="s">
        <v>10</v>
      </c>
    </row>
    <row r="16" spans="1:5" ht="24" customHeight="1">
      <c r="A16" s="26">
        <v>6</v>
      </c>
      <c r="B16" s="22" t="s">
        <v>13</v>
      </c>
      <c r="C16" s="12">
        <v>9667</v>
      </c>
      <c r="D16" s="9">
        <v>8160</v>
      </c>
      <c r="E16" s="17">
        <f>D16/C16*100-100</f>
        <v>-15.589117616633914</v>
      </c>
    </row>
    <row r="17" spans="1:5" ht="24" customHeight="1">
      <c r="A17" s="27"/>
      <c r="B17" s="23" t="s">
        <v>33</v>
      </c>
      <c r="C17" s="14">
        <v>21.7309205350118</v>
      </c>
      <c r="D17" s="25">
        <f>D16/11615*100</f>
        <v>70.25398191993112</v>
      </c>
      <c r="E17" s="18" t="s">
        <v>10</v>
      </c>
    </row>
    <row r="18" spans="1:5" ht="18" customHeight="1">
      <c r="A18" s="30" t="s">
        <v>24</v>
      </c>
      <c r="B18" s="30"/>
      <c r="C18" s="30"/>
      <c r="D18" s="30"/>
      <c r="E18" s="30"/>
    </row>
    <row r="19" spans="1:5" ht="24" customHeight="1">
      <c r="A19" s="5">
        <v>1</v>
      </c>
      <c r="B19" s="8" t="s">
        <v>28</v>
      </c>
      <c r="C19" s="10"/>
      <c r="D19" s="10">
        <v>77704</v>
      </c>
      <c r="E19" s="24">
        <v>100</v>
      </c>
    </row>
    <row r="20" spans="1:5" ht="15.75" customHeight="1">
      <c r="A20" s="5">
        <v>2</v>
      </c>
      <c r="B20" s="4" t="s">
        <v>25</v>
      </c>
      <c r="C20" s="11"/>
      <c r="D20" s="11">
        <v>53319</v>
      </c>
      <c r="E20" s="24">
        <v>100</v>
      </c>
    </row>
    <row r="21" spans="1:5" ht="24" customHeight="1">
      <c r="A21" s="26">
        <v>3</v>
      </c>
      <c r="B21" s="2" t="s">
        <v>34</v>
      </c>
      <c r="C21" s="12"/>
      <c r="D21" s="12">
        <v>746</v>
      </c>
      <c r="E21" s="24">
        <v>100</v>
      </c>
    </row>
    <row r="22" spans="1:5" ht="18" customHeight="1">
      <c r="A22" s="27"/>
      <c r="B22" s="3" t="s">
        <v>30</v>
      </c>
      <c r="C22" s="14"/>
      <c r="D22" s="14">
        <f>D21/D20*100</f>
        <v>1.3991260151165625</v>
      </c>
      <c r="E22" s="19" t="s">
        <v>10</v>
      </c>
    </row>
    <row r="23" spans="1:5" ht="22.5" customHeight="1">
      <c r="A23" s="26">
        <v>4</v>
      </c>
      <c r="B23" s="2" t="s">
        <v>35</v>
      </c>
      <c r="C23" s="12"/>
      <c r="D23" s="12">
        <v>457</v>
      </c>
      <c r="E23" s="24">
        <v>100</v>
      </c>
    </row>
    <row r="24" spans="1:5" ht="17.25" customHeight="1">
      <c r="A24" s="27"/>
      <c r="B24" s="3" t="s">
        <v>30</v>
      </c>
      <c r="C24" s="14"/>
      <c r="D24" s="14">
        <f>D23/D20*10</f>
        <v>0.0857105347062023</v>
      </c>
      <c r="E24" s="19" t="s">
        <v>10</v>
      </c>
    </row>
    <row r="25" spans="1:5" ht="21" customHeight="1">
      <c r="A25" s="26">
        <v>5</v>
      </c>
      <c r="B25" s="4" t="s">
        <v>26</v>
      </c>
      <c r="C25" s="12"/>
      <c r="D25" s="12">
        <v>24385</v>
      </c>
      <c r="E25" s="24">
        <v>100</v>
      </c>
    </row>
    <row r="26" spans="1:5" ht="17.25" customHeight="1">
      <c r="A26" s="27"/>
      <c r="B26" s="3" t="s">
        <v>32</v>
      </c>
      <c r="C26" s="14"/>
      <c r="D26" s="14">
        <f>D25/D19*100</f>
        <v>31.381910841140737</v>
      </c>
      <c r="E26" s="19" t="s">
        <v>10</v>
      </c>
    </row>
    <row r="27" spans="1:5" ht="23.25" customHeight="1">
      <c r="A27" s="26">
        <v>6</v>
      </c>
      <c r="B27" s="2" t="s">
        <v>13</v>
      </c>
      <c r="C27" s="12"/>
      <c r="D27" s="12">
        <v>375</v>
      </c>
      <c r="E27" s="24">
        <v>100</v>
      </c>
    </row>
    <row r="28" spans="1:5" ht="23.25" customHeight="1">
      <c r="A28" s="27"/>
      <c r="B28" s="3" t="s">
        <v>33</v>
      </c>
      <c r="C28" s="14"/>
      <c r="D28" s="14">
        <f>D27/23557*100</f>
        <v>1.5918835165768137</v>
      </c>
      <c r="E28" s="19" t="s">
        <v>10</v>
      </c>
    </row>
    <row r="29" spans="1:5" ht="18" customHeight="1">
      <c r="A29" s="30" t="s">
        <v>14</v>
      </c>
      <c r="B29" s="30"/>
      <c r="C29" s="30"/>
      <c r="D29" s="30"/>
      <c r="E29" s="30"/>
    </row>
    <row r="30" spans="1:5" ht="15.75" customHeight="1">
      <c r="A30" s="5">
        <v>1</v>
      </c>
      <c r="B30" s="8" t="s">
        <v>27</v>
      </c>
      <c r="C30" s="10">
        <v>245964</v>
      </c>
      <c r="D30" s="10">
        <v>56879</v>
      </c>
      <c r="E30" s="17">
        <f>D30/C30*100-100</f>
        <v>-76.87507114862338</v>
      </c>
    </row>
    <row r="31" spans="1:5" ht="20.25" customHeight="1">
      <c r="A31" s="5">
        <v>2</v>
      </c>
      <c r="B31" s="4" t="s">
        <v>8</v>
      </c>
      <c r="C31" s="12">
        <v>183992</v>
      </c>
      <c r="D31" s="9">
        <v>43750</v>
      </c>
      <c r="E31" s="17">
        <f>D31/C31*100-100</f>
        <v>-76.22179225183703</v>
      </c>
    </row>
    <row r="32" spans="1:5" ht="21" customHeight="1">
      <c r="A32" s="26">
        <v>3</v>
      </c>
      <c r="B32" s="2" t="s">
        <v>15</v>
      </c>
      <c r="C32" s="12">
        <v>18486</v>
      </c>
      <c r="D32" s="9">
        <v>1469</v>
      </c>
      <c r="E32" s="17">
        <f>D32/C32*100-100</f>
        <v>-92.0534458509142</v>
      </c>
    </row>
    <row r="33" spans="1:5" ht="18" customHeight="1">
      <c r="A33" s="27"/>
      <c r="B33" s="3" t="s">
        <v>16</v>
      </c>
      <c r="C33" s="13">
        <v>10.047175964172355</v>
      </c>
      <c r="D33" s="14">
        <f>D32/D31*100</f>
        <v>3.357714285714285</v>
      </c>
      <c r="E33" s="19" t="s">
        <v>10</v>
      </c>
    </row>
    <row r="34" spans="1:5" ht="15.75" customHeight="1">
      <c r="A34" s="26">
        <v>4</v>
      </c>
      <c r="B34" s="4" t="s">
        <v>12</v>
      </c>
      <c r="C34" s="12">
        <v>61972</v>
      </c>
      <c r="D34" s="9">
        <v>13129</v>
      </c>
      <c r="E34" s="17">
        <f>D34/C34*100-100</f>
        <v>-78.81462596011102</v>
      </c>
    </row>
    <row r="35" spans="1:5" ht="18.75" customHeight="1">
      <c r="A35" s="27"/>
      <c r="B35" s="3" t="s">
        <v>32</v>
      </c>
      <c r="C35" s="13">
        <v>25.195557073392855</v>
      </c>
      <c r="D35" s="14">
        <f>D34/D30*100</f>
        <v>23.082332671108848</v>
      </c>
      <c r="E35" s="19" t="s">
        <v>10</v>
      </c>
    </row>
    <row r="36" spans="1:5" ht="25.5" customHeight="1">
      <c r="A36" s="26">
        <v>5</v>
      </c>
      <c r="B36" s="2" t="s">
        <v>17</v>
      </c>
      <c r="C36" s="12">
        <v>60892</v>
      </c>
      <c r="D36" s="9">
        <v>12357</v>
      </c>
      <c r="E36" s="17">
        <f>D36/C36*100-100</f>
        <v>-79.70669381856402</v>
      </c>
    </row>
    <row r="37" spans="1:5" ht="15.75" customHeight="1">
      <c r="A37" s="27"/>
      <c r="B37" s="3" t="s">
        <v>32</v>
      </c>
      <c r="C37" s="13">
        <v>24.756468426273763</v>
      </c>
      <c r="D37" s="14">
        <f>D36/D30*100</f>
        <v>21.725065489899613</v>
      </c>
      <c r="E37" s="19" t="s">
        <v>10</v>
      </c>
    </row>
    <row r="38" spans="1:5" ht="15.75" customHeight="1">
      <c r="A38" s="30" t="s">
        <v>18</v>
      </c>
      <c r="B38" s="30"/>
      <c r="C38" s="30"/>
      <c r="D38" s="30"/>
      <c r="E38" s="30"/>
    </row>
    <row r="39" spans="1:5" ht="18" customHeight="1">
      <c r="A39" s="5">
        <v>1</v>
      </c>
      <c r="B39" s="8" t="s">
        <v>27</v>
      </c>
      <c r="C39" s="10">
        <v>614748</v>
      </c>
      <c r="D39" s="10">
        <v>564786</v>
      </c>
      <c r="E39" s="17">
        <f>D39/C39*100-100</f>
        <v>-8.127232622147602</v>
      </c>
    </row>
    <row r="40" spans="1:5" ht="17.25" customHeight="1">
      <c r="A40" s="5">
        <v>2</v>
      </c>
      <c r="B40" s="4" t="s">
        <v>8</v>
      </c>
      <c r="C40" s="12">
        <v>419930</v>
      </c>
      <c r="D40" s="15">
        <v>399819</v>
      </c>
      <c r="E40" s="17">
        <f aca="true" t="shared" si="0" ref="E40:E45">D40/C40*100-100</f>
        <v>-4.789131521920325</v>
      </c>
    </row>
    <row r="41" spans="1:5" ht="16.5" customHeight="1">
      <c r="A41" s="26">
        <v>3</v>
      </c>
      <c r="B41" s="2" t="s">
        <v>19</v>
      </c>
      <c r="C41" s="12">
        <v>44653</v>
      </c>
      <c r="D41" s="15">
        <v>28745</v>
      </c>
      <c r="E41" s="17">
        <f t="shared" si="0"/>
        <v>-35.62582581237544</v>
      </c>
    </row>
    <row r="42" spans="1:5" ht="15" customHeight="1">
      <c r="A42" s="27"/>
      <c r="B42" s="3" t="s">
        <v>20</v>
      </c>
      <c r="C42" s="13">
        <v>10.633438906484415</v>
      </c>
      <c r="D42" s="16">
        <f>D41/D40*100</f>
        <v>7.189503250220724</v>
      </c>
      <c r="E42" s="19" t="s">
        <v>10</v>
      </c>
    </row>
    <row r="43" spans="1:5" ht="16.5" customHeight="1">
      <c r="A43" s="26">
        <v>4</v>
      </c>
      <c r="B43" s="4" t="s">
        <v>12</v>
      </c>
      <c r="C43" s="12">
        <v>194818</v>
      </c>
      <c r="D43" s="15">
        <v>164966</v>
      </c>
      <c r="E43" s="17">
        <f t="shared" si="0"/>
        <v>-15.32301943352256</v>
      </c>
    </row>
    <row r="44" spans="1:5" ht="15" customHeight="1">
      <c r="A44" s="27"/>
      <c r="B44" s="3" t="s">
        <v>32</v>
      </c>
      <c r="C44" s="13">
        <v>31.69070903850033</v>
      </c>
      <c r="D44" s="16">
        <f>D43/D39*100</f>
        <v>29.208585198641607</v>
      </c>
      <c r="E44" s="19" t="s">
        <v>21</v>
      </c>
    </row>
    <row r="45" spans="1:5" ht="25.5" customHeight="1">
      <c r="A45" s="26">
        <v>5</v>
      </c>
      <c r="B45" s="2" t="s">
        <v>22</v>
      </c>
      <c r="C45" s="12">
        <v>177397</v>
      </c>
      <c r="D45" s="15">
        <v>149120</v>
      </c>
      <c r="E45" s="17">
        <f t="shared" si="0"/>
        <v>-15.939953888735431</v>
      </c>
    </row>
    <row r="46" spans="1:5" ht="15" customHeight="1">
      <c r="A46" s="27"/>
      <c r="B46" s="3" t="s">
        <v>32</v>
      </c>
      <c r="C46" s="13">
        <v>28.85686492676674</v>
      </c>
      <c r="D46" s="16">
        <f>D45/D39*100</f>
        <v>26.402920752284935</v>
      </c>
      <c r="E46" s="19" t="s">
        <v>10</v>
      </c>
    </row>
    <row r="51" ht="12" customHeight="1"/>
    <row r="52" spans="1:5" ht="27.75" customHeight="1">
      <c r="A52" s="32"/>
      <c r="B52" s="32"/>
      <c r="C52" s="32"/>
      <c r="D52" s="32"/>
      <c r="E52" s="32"/>
    </row>
    <row r="53" spans="1:5" ht="15.75">
      <c r="A53" s="31"/>
      <c r="B53" s="31"/>
      <c r="C53" s="31"/>
      <c r="D53" s="31"/>
      <c r="E53" s="31"/>
    </row>
  </sheetData>
  <sheetProtection/>
  <mergeCells count="28">
    <mergeCell ref="D4:D5"/>
    <mergeCell ref="E4:E5"/>
    <mergeCell ref="A53:E53"/>
    <mergeCell ref="A52:E52"/>
    <mergeCell ref="A38:E38"/>
    <mergeCell ref="A10:A11"/>
    <mergeCell ref="A12:A13"/>
    <mergeCell ref="A14:A15"/>
    <mergeCell ref="A27:A28"/>
    <mergeCell ref="A32:A33"/>
    <mergeCell ref="A2:E2"/>
    <mergeCell ref="A29:E29"/>
    <mergeCell ref="A7:E7"/>
    <mergeCell ref="A18:E18"/>
    <mergeCell ref="A3:E3"/>
    <mergeCell ref="A4:A5"/>
    <mergeCell ref="B4:B5"/>
    <mergeCell ref="C4:C5"/>
    <mergeCell ref="A34:A35"/>
    <mergeCell ref="A36:A37"/>
    <mergeCell ref="A41:A42"/>
    <mergeCell ref="A43:A44"/>
    <mergeCell ref="A45:A46"/>
    <mergeCell ref="D1:E1"/>
    <mergeCell ref="A16:A17"/>
    <mergeCell ref="A21:A22"/>
    <mergeCell ref="A23:A24"/>
    <mergeCell ref="A25:A26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lipovyi</cp:lastModifiedBy>
  <cp:lastPrinted>2013-09-17T06:26:04Z</cp:lastPrinted>
  <dcterms:created xsi:type="dcterms:W3CDTF">2011-07-25T06:45:06Z</dcterms:created>
  <dcterms:modified xsi:type="dcterms:W3CDTF">2013-09-19T08:15:41Z</dcterms:modified>
  <cp:category/>
  <cp:version/>
  <cp:contentType/>
  <cp:contentStatus/>
</cp:coreProperties>
</file>